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COLLI VERDI\CAMILLA\ANTICORRUZIONE\"/>
    </mc:Choice>
  </mc:AlternateContent>
  <xr:revisionPtr revIDLastSave="0" documentId="8_{B837284F-92E7-47B3-865C-D3629621311B}" xr6:coauthVersionLast="47" xr6:coauthVersionMax="47" xr10:uidLastSave="{00000000-0000-0000-0000-000000000000}"/>
  <bookViews>
    <workbookView xWindow="-120" yWindow="-120" windowWidth="29040" windowHeight="15720" xr2:uid="{A9B7158F-FA4E-4935-89D9-F4BD354D68BF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 l="1"/>
  <c r="F13" i="1"/>
  <c r="B13" i="1"/>
  <c r="D12" i="1"/>
  <c r="C12" i="1"/>
  <c r="G12" i="1" s="1"/>
  <c r="D11" i="1"/>
  <c r="C11" i="1"/>
  <c r="G10" i="1"/>
  <c r="E10" i="1"/>
  <c r="E9" i="1"/>
  <c r="D9" i="1"/>
  <c r="C9" i="1"/>
  <c r="G9" i="1" s="1"/>
  <c r="D8" i="1"/>
  <c r="G8" i="1" s="1"/>
  <c r="D7" i="1"/>
  <c r="C7" i="1"/>
  <c r="G6" i="1"/>
  <c r="G5" i="1"/>
  <c r="G3" i="1"/>
  <c r="E13" i="1" l="1"/>
  <c r="G11" i="1"/>
  <c r="C13" i="1"/>
  <c r="D13" i="1"/>
  <c r="G7" i="1"/>
  <c r="G13" i="1" s="1"/>
</calcChain>
</file>

<file path=xl/sharedStrings.xml><?xml version="1.0" encoding="utf-8"?>
<sst xmlns="http://schemas.openxmlformats.org/spreadsheetml/2006/main" count="21" uniqueCount="19">
  <si>
    <t>Cat.</t>
  </si>
  <si>
    <t>Respons.</t>
  </si>
  <si>
    <t>CONDIZIONI LAVORO  Disagio</t>
  </si>
  <si>
    <t>CONDIZIONI LAVORO Rischio</t>
  </si>
  <si>
    <t>Performance</t>
  </si>
  <si>
    <t>30% media performance indiìviduale</t>
  </si>
  <si>
    <t>TOTALE  SPESA VARIABILE</t>
  </si>
  <si>
    <t>—</t>
  </si>
  <si>
    <t>Economie per 2023</t>
  </si>
  <si>
    <t>D1/5</t>
  </si>
  <si>
    <t>C4</t>
  </si>
  <si>
    <t>B3</t>
  </si>
  <si>
    <t>B3/5</t>
  </si>
  <si>
    <t>B3/3</t>
  </si>
  <si>
    <t>B1</t>
  </si>
  <si>
    <t>Economie per 2020</t>
  </si>
  <si>
    <t>D1/3</t>
  </si>
  <si>
    <t>C2</t>
  </si>
  <si>
    <t>IMPORTO DEI PREMI EROGATI AL PERSONALE DIPENDENTE PER L’ANNO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</si>
</sst>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[$€-2]\ * #,##0.00_-;\-[$€-2]\ * #,##0.00_-;_-[$€-2]\ * &quot;-&quot;??_-"/>
  </numFmts>
  <fonts count="10" x14ac:knownFonts="1">
    <font>
      <sz val="11"/>
      <color theme="1"/>
      <name val="Calibri"/>
      <family val="2"/>
      <scheme val="minor"/>
    </font>
    <font>
      <b/>
      <sz val="9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sz val="12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b/>
      <sz val="11"/>
      <color theme="1"/>
      <name val="Aptos"/>
      <family val="2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21">
    <xf numFmtId="0" fontId="0" fillId="0" borderId="0" xfId="0"/>
    <xf numFmtId="4" fontId="1" fillId="0" borderId="1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64" fontId="5" fillId="0" borderId="3" xfId="1" applyFont="1" applyBorder="1" applyAlignment="1">
      <alignment horizontal="center" vertical="center" wrapText="1"/>
    </xf>
    <xf numFmtId="164" fontId="5" fillId="0" borderId="4" xfId="1" applyFont="1" applyBorder="1" applyAlignment="1">
      <alignment horizontal="center" vertical="center"/>
    </xf>
    <xf numFmtId="164" fontId="5" fillId="0" borderId="4" xfId="1" quotePrefix="1" applyFont="1" applyBorder="1" applyAlignment="1">
      <alignment horizontal="center" vertical="center"/>
    </xf>
    <xf numFmtId="4" fontId="3" fillId="0" borderId="5" xfId="0" applyNumberFormat="1" applyFont="1" applyBorder="1" applyAlignment="1">
      <alignment horizontal="center" vertical="center" wrapText="1"/>
    </xf>
    <xf numFmtId="164" fontId="5" fillId="0" borderId="6" xfId="1" applyFont="1" applyFill="1" applyBorder="1" applyAlignment="1">
      <alignment horizontal="center" vertical="center" wrapText="1"/>
    </xf>
    <xf numFmtId="164" fontId="5" fillId="0" borderId="4" xfId="1" applyFont="1" applyFill="1" applyBorder="1" applyAlignment="1">
      <alignment horizontal="center" vertical="center"/>
    </xf>
    <xf numFmtId="164" fontId="5" fillId="0" borderId="3" xfId="1" applyFont="1" applyFill="1" applyBorder="1" applyAlignment="1">
      <alignment horizontal="center" vertical="center" wrapText="1"/>
    </xf>
    <xf numFmtId="164" fontId="2" fillId="0" borderId="4" xfId="1" applyFont="1" applyFill="1" applyBorder="1" applyAlignment="1">
      <alignment horizontal="center" vertical="center"/>
    </xf>
    <xf numFmtId="164" fontId="5" fillId="0" borderId="4" xfId="1" applyFont="1" applyFill="1" applyBorder="1" applyAlignment="1">
      <alignment horizontal="center" vertical="center" wrapText="1"/>
    </xf>
    <xf numFmtId="43" fontId="5" fillId="0" borderId="3" xfId="2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164" fontId="5" fillId="0" borderId="7" xfId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164" fontId="8" fillId="0" borderId="7" xfId="1" applyFont="1" applyBorder="1" applyAlignment="1">
      <alignment horizontal="center" vertical="center" wrapText="1"/>
    </xf>
    <xf numFmtId="164" fontId="8" fillId="0" borderId="6" xfId="1" applyFont="1" applyFill="1" applyBorder="1" applyAlignment="1">
      <alignment horizontal="center" vertical="center" wrapText="1"/>
    </xf>
    <xf numFmtId="164" fontId="9" fillId="0" borderId="4" xfId="1" applyFont="1" applyFill="1" applyBorder="1" applyAlignment="1">
      <alignment horizontal="center" vertical="center"/>
    </xf>
  </cellXfs>
  <cellStyles count="3">
    <cellStyle name="Euro" xfId="1" xr:uid="{FF604473-5EAB-4D43-AABA-714A1DCC4BB2}"/>
    <cellStyle name="Migliaia 2 2" xfId="2" xr:uid="{C6051341-665A-41DC-A882-F828EFE4BEAD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4E5FC-2F44-4BCA-8A24-B954620EDECC}">
  <dimension ref="A1:I13"/>
  <sheetViews>
    <sheetView tabSelected="1" workbookViewId="0">
      <selection sqref="A1:I1"/>
    </sheetView>
  </sheetViews>
  <sheetFormatPr defaultRowHeight="15" x14ac:dyDescent="0.25"/>
  <cols>
    <col min="6" max="8" width="10" bestFit="1" customWidth="1"/>
  </cols>
  <sheetData>
    <row r="1" spans="1:9" ht="15.75" thickBot="1" x14ac:dyDescent="0.3">
      <c r="A1" s="17" t="s">
        <v>18</v>
      </c>
      <c r="B1" s="17"/>
      <c r="C1" s="17"/>
      <c r="D1" s="17"/>
      <c r="E1" s="17"/>
      <c r="F1" s="17"/>
      <c r="G1" s="17"/>
      <c r="H1" s="17"/>
      <c r="I1" s="17"/>
    </row>
    <row r="2" spans="1:9" ht="64.5" thickBo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2" t="s">
        <v>6</v>
      </c>
      <c r="H2" s="3" t="s">
        <v>15</v>
      </c>
      <c r="I2" s="3" t="s">
        <v>8</v>
      </c>
    </row>
    <row r="3" spans="1:9" x14ac:dyDescent="0.25">
      <c r="A3" s="4" t="s">
        <v>9</v>
      </c>
      <c r="B3" s="5"/>
      <c r="C3" s="5"/>
      <c r="D3" s="5"/>
      <c r="E3" s="5"/>
      <c r="F3" s="5"/>
      <c r="G3" s="6">
        <f>SUM(B3:E3)</f>
        <v>0</v>
      </c>
      <c r="H3" s="6"/>
      <c r="I3" s="7"/>
    </row>
    <row r="4" spans="1:9" x14ac:dyDescent="0.25">
      <c r="A4" s="4" t="s">
        <v>16</v>
      </c>
      <c r="B4" s="5"/>
      <c r="C4" s="5"/>
      <c r="D4" s="5"/>
      <c r="E4" s="5"/>
      <c r="F4" s="5"/>
      <c r="G4" s="6">
        <v>0</v>
      </c>
      <c r="H4" s="6"/>
      <c r="I4" s="6"/>
    </row>
    <row r="5" spans="1:9" x14ac:dyDescent="0.25">
      <c r="A5" s="8" t="s">
        <v>10</v>
      </c>
      <c r="B5" s="5"/>
      <c r="C5" s="6"/>
      <c r="D5" s="5"/>
      <c r="E5" s="6"/>
      <c r="F5" s="6"/>
      <c r="G5" s="6">
        <f t="shared" ref="G5:G12" si="0">SUM(B5:E5)</f>
        <v>0</v>
      </c>
      <c r="H5" s="9"/>
      <c r="I5" s="9"/>
    </row>
    <row r="6" spans="1:9" x14ac:dyDescent="0.25">
      <c r="A6" s="8" t="s">
        <v>17</v>
      </c>
      <c r="B6" s="5">
        <v>1300</v>
      </c>
      <c r="C6" s="6">
        <v>600</v>
      </c>
      <c r="D6" s="5">
        <v>360</v>
      </c>
      <c r="E6" s="10">
        <v>1200</v>
      </c>
      <c r="F6" s="6"/>
      <c r="G6" s="6">
        <f t="shared" si="0"/>
        <v>3460</v>
      </c>
      <c r="H6" s="9"/>
      <c r="I6" s="9"/>
    </row>
    <row r="7" spans="1:9" x14ac:dyDescent="0.25">
      <c r="A7" s="8" t="s">
        <v>11</v>
      </c>
      <c r="B7" s="5"/>
      <c r="C7" s="6">
        <f>500/12*12</f>
        <v>500</v>
      </c>
      <c r="D7" s="5">
        <f>360/12*12</f>
        <v>360</v>
      </c>
      <c r="E7" s="10">
        <v>1200</v>
      </c>
      <c r="F7" s="6"/>
      <c r="G7" s="6">
        <f t="shared" si="0"/>
        <v>2060</v>
      </c>
      <c r="H7" s="9"/>
      <c r="I7" s="9"/>
    </row>
    <row r="8" spans="1:9" x14ac:dyDescent="0.25">
      <c r="A8" s="8" t="s">
        <v>14</v>
      </c>
      <c r="B8" s="5"/>
      <c r="C8" s="6"/>
      <c r="D8" s="5">
        <f>360/12*3.5/2</f>
        <v>52.5</v>
      </c>
      <c r="E8" s="10">
        <v>0</v>
      </c>
      <c r="F8" s="6"/>
      <c r="G8" s="6">
        <f t="shared" si="0"/>
        <v>52.5</v>
      </c>
      <c r="H8" s="9"/>
      <c r="I8" s="9"/>
    </row>
    <row r="9" spans="1:9" x14ac:dyDescent="0.25">
      <c r="A9" s="8" t="s">
        <v>10</v>
      </c>
      <c r="B9" s="11">
        <v>1300</v>
      </c>
      <c r="C9" s="11">
        <f>360/3</f>
        <v>120</v>
      </c>
      <c r="D9" s="11">
        <f>360/3</f>
        <v>120</v>
      </c>
      <c r="E9" s="10">
        <f>800+530-240+40+20-50+100+20+40+100+40+80</f>
        <v>1480</v>
      </c>
      <c r="F9" s="12"/>
      <c r="G9" s="6">
        <f t="shared" si="0"/>
        <v>3020</v>
      </c>
      <c r="H9" s="9"/>
      <c r="I9" s="9"/>
    </row>
    <row r="10" spans="1:9" x14ac:dyDescent="0.25">
      <c r="A10" s="8" t="s">
        <v>12</v>
      </c>
      <c r="B10" s="11">
        <v>1300</v>
      </c>
      <c r="C10" s="11"/>
      <c r="D10" s="11"/>
      <c r="E10" s="19">
        <f>1632.01+530+1.9-350-0.7+0.77+10.49+16.9-10-160-160-4.23+100+7.09+104.66-40-37.57+9.86</f>
        <v>1651.1800000000003</v>
      </c>
      <c r="F10" s="12"/>
      <c r="G10" s="6">
        <f t="shared" si="0"/>
        <v>2951.1800000000003</v>
      </c>
      <c r="H10" s="9"/>
      <c r="I10" s="9"/>
    </row>
    <row r="11" spans="1:9" x14ac:dyDescent="0.25">
      <c r="A11" s="8" t="s">
        <v>14</v>
      </c>
      <c r="B11" s="11"/>
      <c r="C11" s="11">
        <f>360/12/2</f>
        <v>15</v>
      </c>
      <c r="D11" s="11">
        <f>360/12/2</f>
        <v>15</v>
      </c>
      <c r="E11" s="13"/>
      <c r="F11" s="12"/>
      <c r="G11" s="6">
        <f t="shared" si="0"/>
        <v>30</v>
      </c>
      <c r="H11" s="9"/>
      <c r="I11" s="9"/>
    </row>
    <row r="12" spans="1:9" x14ac:dyDescent="0.25">
      <c r="A12" s="8" t="s">
        <v>13</v>
      </c>
      <c r="B12" s="5">
        <v>0</v>
      </c>
      <c r="C12" s="5">
        <f>360/2/12*5</f>
        <v>75</v>
      </c>
      <c r="D12" s="14">
        <f>360/2/12*5</f>
        <v>75</v>
      </c>
      <c r="E12" s="20"/>
      <c r="F12" s="6"/>
      <c r="G12" s="6">
        <f t="shared" si="0"/>
        <v>150</v>
      </c>
      <c r="H12" s="9"/>
      <c r="I12" s="9"/>
    </row>
    <row r="13" spans="1:9" ht="15.75" thickBot="1" x14ac:dyDescent="0.3">
      <c r="A13" s="15" t="s">
        <v>7</v>
      </c>
      <c r="B13" s="16">
        <f>SUM(B3:B12)</f>
        <v>3900</v>
      </c>
      <c r="C13" s="16">
        <f>SUM(C3:C12)</f>
        <v>1310</v>
      </c>
      <c r="D13" s="16">
        <f>SUM(D3:D12)</f>
        <v>982.5</v>
      </c>
      <c r="E13" s="16">
        <f>SUM(E3:E12)</f>
        <v>5531.18</v>
      </c>
      <c r="F13" s="18">
        <f>O9</f>
        <v>0</v>
      </c>
      <c r="G13" s="16">
        <f>SUM(G3:G12)</f>
        <v>11723.68</v>
      </c>
      <c r="H13" s="18">
        <f>G79</f>
        <v>0</v>
      </c>
      <c r="I13" s="9"/>
    </row>
  </sheetData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Camilla Vercesi</dc:creator>
  <cp:lastModifiedBy>Camilla Vercesi</cp:lastModifiedBy>
  <dcterms:created xsi:type="dcterms:W3CDTF">2026-05-30T09:41:46Z</dcterms:created>
  <dcterms:modified xsi:type="dcterms:W3CDTF">2026-05-30T09:49:52Z</dcterms:modified>
</cp:coreProperties>
</file>